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NROKU7\Desktop\"/>
    </mc:Choice>
  </mc:AlternateContent>
  <workbookProtection workbookAlgorithmName="SHA-512" workbookHashValue="SzRowwZwsMoRS+MN27lkj7eWRLmhr14MMSw/Ba3AECdRxrsXQxQgn98TdyYm98tlcjMvm1S8HtK2fpnjJrKidw==" workbookSaltValue="6S6CugXnBHqvxb7HE/2CQg==" workbookSpinCount="100000" lockStructure="1"/>
  <bookViews>
    <workbookView xWindow="0" yWindow="0" windowWidth="19200" windowHeight="11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<sst xmlns="http://schemas.openxmlformats.org/spreadsheetml/2006/main" count="235" uniqueCount="120">
  <si>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</si>
  <si>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</si>
  <si>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</si>
  <si>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</si>
  <si>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</si>
  <si>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</si>
  <si>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</si>
  <si>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</si>
  <si>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</si>
  <si>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</si>
  <si>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</si>
  <si>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</si>
  <si>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</si>
  <si>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</si>
  <si>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</si>
  <si>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</si>
  <si>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</si>
  <si>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</si>
  <si>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</si>
  <si>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</si>
  <si>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</si>
  <si>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</si>
  <si>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</si>
  <si>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</si>
  <si>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</si>
  <si>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</si>
  <si>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</si>
  <si>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</si>
  <si>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</si>
  <si>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</si>
  <si>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</si>
  <si>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</si>
  <si>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</si>
  <si>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</si>
  <si>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</si>
  <si>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</si>
  <si>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</si>
  <si>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</si>
  <si>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</si>
  <si>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</si>
  <si>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</si>
  <si>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</si>
  <si>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</si>
  <si>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</si>
  <si>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</si>
  <si>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</si>
  <si>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</si>
  <si>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</si>
  <si>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</si>
  <si>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</si>
  <si>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</si>
  <si>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</si>
  <si>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</si>
  <si>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</si>
  <si>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</si>
  <si>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</si>
  <si>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</si>
  <si>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</si>
  <si>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</si>
  <si>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</si>
  <si>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</si>
  <si>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</si>
  <si>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</si>
  <si>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</si>
  <si>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</si>
  <si>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</si>
  <si>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</si>
  <si>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</si>
  <si>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</si>
  <si>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</si>
  <si>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</si>
  <si>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</si>
  <si>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</si>
  <si>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</si>
  <si>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</si>
  <si>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</si>
  <si>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</si>
  <si>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</si>
  <si>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</si>
  <si>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</si>
  <si>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</si>
  <si>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</si>
  <si>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</si>
  <si>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</si>
  <si>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</si>
  <si>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</si>
  <si>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</si>
  <si>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</si>
  <si>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</si>
  <si>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</si>
  <si>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</si>
  <si>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</si>
  <si>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</si>
  <si>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</si>
  <si>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</si>
  <si>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</si>
  <si>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</si>
  <si>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</si>
  <si>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</si>
  <si>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</si>
  <si>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</si>
  <si>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</si>
  <si>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</si>
  <si>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</si>
  <si>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</si>
  <si>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浅麓水道企業団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</si>
  <si>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</si>
  <si>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</si>
  <si>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</si>
  <si>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</si>
  <si>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</si>
  <si>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</si>
  <si>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</si>
  <si>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</si>
  <si>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</si>
  <si>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</si>
  <si>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</si>
  <si>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8"/>
  </si>
  <si>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4"/>
  </si>
  <si>
    <t>①有形固定資産減価償却率・②管路経年化率：有形固定資産減価償却率は平均値とほぼ同程度であるが、管路経年化率は平均値より大きく上回っており、耐用年数40年を経過した管路の割合が多い。　　　③管路更新率：平成22、23年度に管路更新を行った後は資金を積み立てる期間であり更新率は0％であったが、平成27年度から4年間の継続費事業として送水管路の更新事業に着手し、平成30年度に管路更新事業が完了した際には、管路経年化率は28.8％にな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69" eb="71">
      <t>タイヨウ</t>
    </rPh>
    <rPh sb="71" eb="73">
      <t>ネンスウ</t>
    </rPh>
    <rPh sb="75" eb="76">
      <t>トシ</t>
    </rPh>
    <rPh sb="77" eb="79">
      <t>ケイカ</t>
    </rPh>
    <rPh sb="81" eb="83">
      <t>カンロ</t>
    </rPh>
    <rPh sb="84" eb="86">
      <t>ワリアイ</t>
    </rPh>
    <rPh sb="87" eb="88">
      <t>オオ</t>
    </rPh>
    <rPh sb="94" eb="96">
      <t>カンロ</t>
    </rPh>
    <rPh sb="96" eb="98">
      <t>コウシン</t>
    </rPh>
    <rPh sb="98" eb="99">
      <t>リツ</t>
    </rPh>
    <rPh sb="100" eb="102">
      <t>ヘイセイ</t>
    </rPh>
    <rPh sb="107" eb="109">
      <t>ネンド</t>
    </rPh>
    <rPh sb="110" eb="112">
      <t>カンロ</t>
    </rPh>
    <rPh sb="112" eb="114">
      <t>コウシン</t>
    </rPh>
    <rPh sb="115" eb="116">
      <t>オコナ</t>
    </rPh>
    <rPh sb="118" eb="119">
      <t>アト</t>
    </rPh>
    <rPh sb="120" eb="122">
      <t>シキン</t>
    </rPh>
    <rPh sb="123" eb="124">
      <t>ツ</t>
    </rPh>
    <rPh sb="125" eb="126">
      <t>タ</t>
    </rPh>
    <rPh sb="128" eb="130">
      <t>キカン</t>
    </rPh>
    <rPh sb="133" eb="135">
      <t>コウシン</t>
    </rPh>
    <rPh sb="135" eb="136">
      <t>リツ</t>
    </rPh>
    <rPh sb="145" eb="147">
      <t>ヘイセイ</t>
    </rPh>
    <rPh sb="149" eb="151">
      <t>ネンド</t>
    </rPh>
    <rPh sb="154" eb="156">
      <t>ネンカン</t>
    </rPh>
    <rPh sb="157" eb="159">
      <t>ケイゾク</t>
    </rPh>
    <rPh sb="159" eb="160">
      <t>ヒ</t>
    </rPh>
    <rPh sb="160" eb="162">
      <t>ジギョウ</t>
    </rPh>
    <rPh sb="179" eb="181">
      <t>ヘイセイ</t>
    </rPh>
    <rPh sb="183" eb="185">
      <t>ネンド</t>
    </rPh>
    <rPh sb="186" eb="188">
      <t>カンロ</t>
    </rPh>
    <rPh sb="188" eb="190">
      <t>コウシン</t>
    </rPh>
    <rPh sb="190" eb="192">
      <t>ジギョウ</t>
    </rPh>
    <rPh sb="193" eb="195">
      <t>カンリョウ</t>
    </rPh>
    <rPh sb="197" eb="198">
      <t>サイ</t>
    </rPh>
    <rPh sb="201" eb="203">
      <t>カンロ</t>
    </rPh>
    <rPh sb="203" eb="206">
      <t>ケイネンカ</t>
    </rPh>
    <rPh sb="206" eb="20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</si>
</sst>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10" xfId="3" applyFont="1" applyBorder="1" applyAlignment="1" applyProtection="1">
      <alignment horizontal="left" vertical="top" wrapText="1"/>
      <protection locked="0"/>
    </xf>
    <xf numFmtId="0" fontId="15" fillId="0" borderId="11"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12" xfId="3"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桁区切り" xfId="1" builtinId="6"/>
    <cellStyle name="標準" xfId="0" builtinId="0"/>
    <cellStyle name="標準 2 3 2 2"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6C-4D8A-A37D-A2078342E6F3}"/>
            </c:ext>
          </c:extLst>
        </c:ser>
        <c:dLbls>
          <c:showLegendKey val="0"/>
          <c:showVal val="0"/>
          <c:showCatName val="0"/>
          <c:showSerName val="0"/>
          <c:showPercent val="0"/>
          <c:showBubbleSize val="0"/>
        </c:dLbls>
        <c:gapWidth val="150"/>
        <c:axId val="321702192"/>
        <c:axId val="32170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E96C-4D8A-A37D-A2078342E6F3}"/>
            </c:ext>
          </c:extLst>
        </c:ser>
        <c:dLbls>
          <c:showLegendKey val="0"/>
          <c:showVal val="0"/>
          <c:showCatName val="0"/>
          <c:showSerName val="0"/>
          <c:showPercent val="0"/>
          <c:showBubbleSize val="0"/>
        </c:dLbls>
        <c:marker val="1"/>
        <c:smooth val="0"/>
        <c:axId val="321702192"/>
        <c:axId val="321702584"/>
      </c:lineChart>
      <c:dateAx>
        <c:axId val="321702192"/>
        <c:scaling>
          <c:orientation val="minMax"/>
        </c:scaling>
        <c:delete val="1"/>
        <c:axPos val="b"/>
        <c:numFmt formatCode="ge" sourceLinked="1"/>
        <c:majorTickMark val="none"/>
        <c:minorTickMark val="none"/>
        <c:tickLblPos val="none"/>
        <c:crossAx val="321702584"/>
        <c:crosses val="autoZero"/>
        <c:auto val="1"/>
        <c:lblOffset val="100"/>
        <c:baseTimeUnit val="years"/>
      </c:dateAx>
      <c:valAx>
        <c:axId val="32170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0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75.819999999999993</c:v>
                </c:pt>
                <c:pt idx="1">
                  <c:v>75.62</c:v>
                </c:pt>
                <c:pt idx="2">
                  <c:v>74.7</c:v>
                </c:pt>
                <c:pt idx="3">
                  <c:v>74.819999999999993</c:v>
                </c:pt>
                <c:pt idx="4">
                  <c:v>74.34</c:v>
                </c:pt>
              </c:numCache>
            </c:numRef>
          </c:val>
          <c:extLst xmlns:c16r2="http://schemas.microsoft.com/office/drawing/2015/06/chart">
            <c:ext xmlns:c16="http://schemas.microsoft.com/office/drawing/2014/chart" uri="{C3380CC4-5D6E-409C-BE32-E72D297353CC}">
              <c16:uniqueId val="{00000000-C294-4397-9620-83B16BD23BBB}"/>
            </c:ext>
          </c:extLst>
        </c:ser>
        <c:dLbls>
          <c:showLegendKey val="0"/>
          <c:showVal val="0"/>
          <c:showCatName val="0"/>
          <c:showSerName val="0"/>
          <c:showPercent val="0"/>
          <c:showBubbleSize val="0"/>
        </c:dLbls>
        <c:gapWidth val="150"/>
        <c:axId val="322356600"/>
        <c:axId val="3223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C294-4397-9620-83B16BD23BBB}"/>
            </c:ext>
          </c:extLst>
        </c:ser>
        <c:dLbls>
          <c:showLegendKey val="0"/>
          <c:showVal val="0"/>
          <c:showCatName val="0"/>
          <c:showSerName val="0"/>
          <c:showPercent val="0"/>
          <c:showBubbleSize val="0"/>
        </c:dLbls>
        <c:marker val="1"/>
        <c:smooth val="0"/>
        <c:axId val="322356600"/>
        <c:axId val="322356992"/>
      </c:lineChart>
      <c:dateAx>
        <c:axId val="322356600"/>
        <c:scaling>
          <c:orientation val="minMax"/>
        </c:scaling>
        <c:delete val="1"/>
        <c:axPos val="b"/>
        <c:numFmt formatCode="ge" sourceLinked="1"/>
        <c:majorTickMark val="none"/>
        <c:minorTickMark val="none"/>
        <c:tickLblPos val="none"/>
        <c:crossAx val="322356992"/>
        <c:crosses val="autoZero"/>
        <c:auto val="1"/>
        <c:lblOffset val="100"/>
        <c:baseTimeUnit val="years"/>
      </c:dateAx>
      <c:valAx>
        <c:axId val="322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98.89</c:v>
                </c:pt>
                <c:pt idx="1">
                  <c:v>99.05</c:v>
                </c:pt>
                <c:pt idx="2">
                  <c:v>99.03</c:v>
                </c:pt>
                <c:pt idx="3">
                  <c:v>98.1</c:v>
                </c:pt>
                <c:pt idx="4">
                  <c:v>98.37</c:v>
                </c:pt>
              </c:numCache>
            </c:numRef>
          </c:val>
          <c:extLst xmlns:c16r2="http://schemas.microsoft.com/office/drawing/2015/06/chart">
            <c:ext xmlns:c16="http://schemas.microsoft.com/office/drawing/2014/chart" uri="{C3380CC4-5D6E-409C-BE32-E72D297353CC}">
              <c16:uniqueId val="{00000000-20E9-4FE2-BD1A-DA707BF9D481}"/>
            </c:ext>
          </c:extLst>
        </c:ser>
        <c:dLbls>
          <c:showLegendKey val="0"/>
          <c:showVal val="0"/>
          <c:showCatName val="0"/>
          <c:showSerName val="0"/>
          <c:showPercent val="0"/>
          <c:showBubbleSize val="0"/>
        </c:dLbls>
        <c:gapWidth val="150"/>
        <c:axId val="322616032"/>
        <c:axId val="32261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20E9-4FE2-BD1A-DA707BF9D481}"/>
            </c:ext>
          </c:extLst>
        </c:ser>
        <c:dLbls>
          <c:showLegendKey val="0"/>
          <c:showVal val="0"/>
          <c:showCatName val="0"/>
          <c:showSerName val="0"/>
          <c:showPercent val="0"/>
          <c:showBubbleSize val="0"/>
        </c:dLbls>
        <c:marker val="1"/>
        <c:smooth val="0"/>
        <c:axId val="322616032"/>
        <c:axId val="322616424"/>
      </c:lineChart>
      <c:dateAx>
        <c:axId val="322616032"/>
        <c:scaling>
          <c:orientation val="minMax"/>
        </c:scaling>
        <c:delete val="1"/>
        <c:axPos val="b"/>
        <c:numFmt formatCode="ge" sourceLinked="1"/>
        <c:majorTickMark val="none"/>
        <c:minorTickMark val="none"/>
        <c:tickLblPos val="none"/>
        <c:crossAx val="322616424"/>
        <c:crosses val="autoZero"/>
        <c:auto val="1"/>
        <c:lblOffset val="100"/>
        <c:baseTimeUnit val="years"/>
      </c:dateAx>
      <c:valAx>
        <c:axId val="32261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130.75</c:v>
                </c:pt>
                <c:pt idx="1">
                  <c:v>160.69</c:v>
                </c:pt>
                <c:pt idx="2">
                  <c:v>157.9</c:v>
                </c:pt>
                <c:pt idx="3">
                  <c:v>160.41999999999999</c:v>
                </c:pt>
                <c:pt idx="4">
                  <c:v>165.83</c:v>
                </c:pt>
              </c:numCache>
            </c:numRef>
          </c:val>
          <c:extLst xmlns:c16r2="http://schemas.microsoft.com/office/drawing/2015/06/chart">
            <c:ext xmlns:c16="http://schemas.microsoft.com/office/drawing/2014/chart" uri="{C3380CC4-5D6E-409C-BE32-E72D297353CC}">
              <c16:uniqueId val="{00000000-7505-443B-98BC-679E43370CA4}"/>
            </c:ext>
          </c:extLst>
        </c:ser>
        <c:dLbls>
          <c:showLegendKey val="0"/>
          <c:showVal val="0"/>
          <c:showCatName val="0"/>
          <c:showSerName val="0"/>
          <c:showPercent val="0"/>
          <c:showBubbleSize val="0"/>
        </c:dLbls>
        <c:gapWidth val="150"/>
        <c:axId val="321703760"/>
        <c:axId val="32170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7505-443B-98BC-679E43370CA4}"/>
            </c:ext>
          </c:extLst>
        </c:ser>
        <c:dLbls>
          <c:showLegendKey val="0"/>
          <c:showVal val="0"/>
          <c:showCatName val="0"/>
          <c:showSerName val="0"/>
          <c:showPercent val="0"/>
          <c:showBubbleSize val="0"/>
        </c:dLbls>
        <c:marker val="1"/>
        <c:smooth val="0"/>
        <c:axId val="321703760"/>
        <c:axId val="321704152"/>
      </c:lineChart>
      <c:dateAx>
        <c:axId val="321703760"/>
        <c:scaling>
          <c:orientation val="minMax"/>
        </c:scaling>
        <c:delete val="1"/>
        <c:axPos val="b"/>
        <c:numFmt formatCode="ge" sourceLinked="1"/>
        <c:majorTickMark val="none"/>
        <c:minorTickMark val="none"/>
        <c:tickLblPos val="none"/>
        <c:crossAx val="321704152"/>
        <c:crosses val="autoZero"/>
        <c:auto val="1"/>
        <c:lblOffset val="100"/>
        <c:baseTimeUnit val="years"/>
      </c:dateAx>
      <c:valAx>
        <c:axId val="321704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7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43.7</c:v>
                </c:pt>
                <c:pt idx="1">
                  <c:v>45.8</c:v>
                </c:pt>
                <c:pt idx="2">
                  <c:v>47.93</c:v>
                </c:pt>
                <c:pt idx="3">
                  <c:v>50.36</c:v>
                </c:pt>
                <c:pt idx="4">
                  <c:v>52.19</c:v>
                </c:pt>
              </c:numCache>
            </c:numRef>
          </c:val>
          <c:extLst xmlns:c16r2="http://schemas.microsoft.com/office/drawing/2015/06/chart">
            <c:ext xmlns:c16="http://schemas.microsoft.com/office/drawing/2014/chart" uri="{C3380CC4-5D6E-409C-BE32-E72D297353CC}">
              <c16:uniqueId val="{00000000-B515-4E9F-B530-7CAE4787C526}"/>
            </c:ext>
          </c:extLst>
        </c:ser>
        <c:dLbls>
          <c:showLegendKey val="0"/>
          <c:showVal val="0"/>
          <c:showCatName val="0"/>
          <c:showSerName val="0"/>
          <c:showPercent val="0"/>
          <c:showBubbleSize val="0"/>
        </c:dLbls>
        <c:gapWidth val="150"/>
        <c:axId val="321705328"/>
        <c:axId val="32170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B515-4E9F-B530-7CAE4787C526}"/>
            </c:ext>
          </c:extLst>
        </c:ser>
        <c:dLbls>
          <c:showLegendKey val="0"/>
          <c:showVal val="0"/>
          <c:showCatName val="0"/>
          <c:showSerName val="0"/>
          <c:showPercent val="0"/>
          <c:showBubbleSize val="0"/>
        </c:dLbls>
        <c:marker val="1"/>
        <c:smooth val="0"/>
        <c:axId val="321705328"/>
        <c:axId val="321705720"/>
      </c:lineChart>
      <c:dateAx>
        <c:axId val="321705328"/>
        <c:scaling>
          <c:orientation val="minMax"/>
        </c:scaling>
        <c:delete val="1"/>
        <c:axPos val="b"/>
        <c:numFmt formatCode="ge" sourceLinked="1"/>
        <c:majorTickMark val="none"/>
        <c:minorTickMark val="none"/>
        <c:tickLblPos val="none"/>
        <c:crossAx val="321705720"/>
        <c:crosses val="autoZero"/>
        <c:auto val="1"/>
        <c:lblOffset val="100"/>
        <c:baseTimeUnit val="years"/>
      </c:dateAx>
      <c:valAx>
        <c:axId val="3217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57.6</c:v>
                </c:pt>
                <c:pt idx="1">
                  <c:v>61.67</c:v>
                </c:pt>
                <c:pt idx="2">
                  <c:v>61.67</c:v>
                </c:pt>
                <c:pt idx="3">
                  <c:v>61.67</c:v>
                </c:pt>
                <c:pt idx="4">
                  <c:v>61.67</c:v>
                </c:pt>
              </c:numCache>
            </c:numRef>
          </c:val>
          <c:extLst xmlns:c16r2="http://schemas.microsoft.com/office/drawing/2015/06/chart">
            <c:ext xmlns:c16="http://schemas.microsoft.com/office/drawing/2014/chart" uri="{C3380CC4-5D6E-409C-BE32-E72D297353CC}">
              <c16:uniqueId val="{00000000-F598-4A0A-991D-6785D9D1AD06}"/>
            </c:ext>
          </c:extLst>
        </c:ser>
        <c:dLbls>
          <c:showLegendKey val="0"/>
          <c:showVal val="0"/>
          <c:showCatName val="0"/>
          <c:showSerName val="0"/>
          <c:showPercent val="0"/>
          <c:showBubbleSize val="0"/>
        </c:dLbls>
        <c:gapWidth val="150"/>
        <c:axId val="322386000"/>
        <c:axId val="32238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F598-4A0A-991D-6785D9D1AD06}"/>
            </c:ext>
          </c:extLst>
        </c:ser>
        <c:dLbls>
          <c:showLegendKey val="0"/>
          <c:showVal val="0"/>
          <c:showCatName val="0"/>
          <c:showSerName val="0"/>
          <c:showPercent val="0"/>
          <c:showBubbleSize val="0"/>
        </c:dLbls>
        <c:marker val="1"/>
        <c:smooth val="0"/>
        <c:axId val="322386000"/>
        <c:axId val="322386392"/>
      </c:lineChart>
      <c:dateAx>
        <c:axId val="322386000"/>
        <c:scaling>
          <c:orientation val="minMax"/>
        </c:scaling>
        <c:delete val="1"/>
        <c:axPos val="b"/>
        <c:numFmt formatCode="ge" sourceLinked="1"/>
        <c:majorTickMark val="none"/>
        <c:minorTickMark val="none"/>
        <c:tickLblPos val="none"/>
        <c:crossAx val="322386392"/>
        <c:crosses val="autoZero"/>
        <c:auto val="1"/>
        <c:lblOffset val="100"/>
        <c:baseTimeUnit val="years"/>
      </c:dateAx>
      <c:valAx>
        <c:axId val="32238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8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F-444E-BA11-B0FF0F865495}"/>
            </c:ext>
          </c:extLst>
        </c:ser>
        <c:dLbls>
          <c:showLegendKey val="0"/>
          <c:showVal val="0"/>
          <c:showCatName val="0"/>
          <c:showSerName val="0"/>
          <c:showPercent val="0"/>
          <c:showBubbleSize val="0"/>
        </c:dLbls>
        <c:gapWidth val="150"/>
        <c:axId val="322161824"/>
        <c:axId val="32216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52F-444E-BA11-B0FF0F865495}"/>
            </c:ext>
          </c:extLst>
        </c:ser>
        <c:dLbls>
          <c:showLegendKey val="0"/>
          <c:showVal val="0"/>
          <c:showCatName val="0"/>
          <c:showSerName val="0"/>
          <c:showPercent val="0"/>
          <c:showBubbleSize val="0"/>
        </c:dLbls>
        <c:marker val="1"/>
        <c:smooth val="0"/>
        <c:axId val="322161824"/>
        <c:axId val="322162216"/>
      </c:lineChart>
      <c:dateAx>
        <c:axId val="322161824"/>
        <c:scaling>
          <c:orientation val="minMax"/>
        </c:scaling>
        <c:delete val="1"/>
        <c:axPos val="b"/>
        <c:numFmt formatCode="ge" sourceLinked="1"/>
        <c:majorTickMark val="none"/>
        <c:minorTickMark val="none"/>
        <c:tickLblPos val="none"/>
        <c:crossAx val="322162216"/>
        <c:crosses val="autoZero"/>
        <c:auto val="1"/>
        <c:lblOffset val="100"/>
        <c:baseTimeUnit val="years"/>
      </c:dateAx>
      <c:valAx>
        <c:axId val="32216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1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1087.03</c:v>
                </c:pt>
                <c:pt idx="1">
                  <c:v>1042.2</c:v>
                </c:pt>
                <c:pt idx="2">
                  <c:v>1353.63</c:v>
                </c:pt>
                <c:pt idx="3">
                  <c:v>1106.23</c:v>
                </c:pt>
                <c:pt idx="4">
                  <c:v>1108.28</c:v>
                </c:pt>
              </c:numCache>
            </c:numRef>
          </c:val>
          <c:extLst xmlns:c16r2="http://schemas.microsoft.com/office/drawing/2015/06/chart">
            <c:ext xmlns:c16="http://schemas.microsoft.com/office/drawing/2014/chart" uri="{C3380CC4-5D6E-409C-BE32-E72D297353CC}">
              <c16:uniqueId val="{00000000-18B7-4D9F-BF63-00D74D2BE7FD}"/>
            </c:ext>
          </c:extLst>
        </c:ser>
        <c:dLbls>
          <c:showLegendKey val="0"/>
          <c:showVal val="0"/>
          <c:showCatName val="0"/>
          <c:showSerName val="0"/>
          <c:showPercent val="0"/>
          <c:showBubbleSize val="0"/>
        </c:dLbls>
        <c:gapWidth val="150"/>
        <c:axId val="322163392"/>
        <c:axId val="32216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18B7-4D9F-BF63-00D74D2BE7FD}"/>
            </c:ext>
          </c:extLst>
        </c:ser>
        <c:dLbls>
          <c:showLegendKey val="0"/>
          <c:showVal val="0"/>
          <c:showCatName val="0"/>
          <c:showSerName val="0"/>
          <c:showPercent val="0"/>
          <c:showBubbleSize val="0"/>
        </c:dLbls>
        <c:marker val="1"/>
        <c:smooth val="0"/>
        <c:axId val="322163392"/>
        <c:axId val="322163784"/>
      </c:lineChart>
      <c:dateAx>
        <c:axId val="322163392"/>
        <c:scaling>
          <c:orientation val="minMax"/>
        </c:scaling>
        <c:delete val="1"/>
        <c:axPos val="b"/>
        <c:numFmt formatCode="ge" sourceLinked="1"/>
        <c:majorTickMark val="none"/>
        <c:minorTickMark val="none"/>
        <c:tickLblPos val="none"/>
        <c:crossAx val="322163784"/>
        <c:crosses val="autoZero"/>
        <c:auto val="1"/>
        <c:lblOffset val="100"/>
        <c:baseTimeUnit val="years"/>
      </c:dateAx>
      <c:valAx>
        <c:axId val="322163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211.57</c:v>
                </c:pt>
                <c:pt idx="1">
                  <c:v>201.67</c:v>
                </c:pt>
                <c:pt idx="2">
                  <c:v>192.61</c:v>
                </c:pt>
                <c:pt idx="3">
                  <c:v>183.69</c:v>
                </c:pt>
                <c:pt idx="4">
                  <c:v>173.12</c:v>
                </c:pt>
              </c:numCache>
            </c:numRef>
          </c:val>
          <c:extLst xmlns:c16r2="http://schemas.microsoft.com/office/drawing/2015/06/chart">
            <c:ext xmlns:c16="http://schemas.microsoft.com/office/drawing/2014/chart" uri="{C3380CC4-5D6E-409C-BE32-E72D297353CC}">
              <c16:uniqueId val="{00000000-ADC5-4DDC-931E-A29C46E9B2D0}"/>
            </c:ext>
          </c:extLst>
        </c:ser>
        <c:dLbls>
          <c:showLegendKey val="0"/>
          <c:showVal val="0"/>
          <c:showCatName val="0"/>
          <c:showSerName val="0"/>
          <c:showPercent val="0"/>
          <c:showBubbleSize val="0"/>
        </c:dLbls>
        <c:gapWidth val="150"/>
        <c:axId val="322385608"/>
        <c:axId val="3223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ADC5-4DDC-931E-A29C46E9B2D0}"/>
            </c:ext>
          </c:extLst>
        </c:ser>
        <c:dLbls>
          <c:showLegendKey val="0"/>
          <c:showVal val="0"/>
          <c:showCatName val="0"/>
          <c:showSerName val="0"/>
          <c:showPercent val="0"/>
          <c:showBubbleSize val="0"/>
        </c:dLbls>
        <c:marker val="1"/>
        <c:smooth val="0"/>
        <c:axId val="322385608"/>
        <c:axId val="322385216"/>
      </c:lineChart>
      <c:dateAx>
        <c:axId val="322385608"/>
        <c:scaling>
          <c:orientation val="minMax"/>
        </c:scaling>
        <c:delete val="1"/>
        <c:axPos val="b"/>
        <c:numFmt formatCode="ge" sourceLinked="1"/>
        <c:majorTickMark val="none"/>
        <c:minorTickMark val="none"/>
        <c:tickLblPos val="none"/>
        <c:crossAx val="322385216"/>
        <c:crosses val="autoZero"/>
        <c:auto val="1"/>
        <c:lblOffset val="100"/>
        <c:baseTimeUnit val="years"/>
      </c:dateAx>
      <c:valAx>
        <c:axId val="32238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3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129.41</c:v>
                </c:pt>
                <c:pt idx="1">
                  <c:v>160.19999999999999</c:v>
                </c:pt>
                <c:pt idx="2">
                  <c:v>156.9</c:v>
                </c:pt>
                <c:pt idx="3">
                  <c:v>159.1</c:v>
                </c:pt>
                <c:pt idx="4">
                  <c:v>165.17</c:v>
                </c:pt>
              </c:numCache>
            </c:numRef>
          </c:val>
          <c:extLst xmlns:c16r2="http://schemas.microsoft.com/office/drawing/2015/06/chart">
            <c:ext xmlns:c16="http://schemas.microsoft.com/office/drawing/2014/chart" uri="{C3380CC4-5D6E-409C-BE32-E72D297353CC}">
              <c16:uniqueId val="{00000000-9FDB-4DF2-AAA8-CE46F78833CD}"/>
            </c:ext>
          </c:extLst>
        </c:ser>
        <c:dLbls>
          <c:showLegendKey val="0"/>
          <c:showVal val="0"/>
          <c:showCatName val="0"/>
          <c:showSerName val="0"/>
          <c:showPercent val="0"/>
          <c:showBubbleSize val="0"/>
        </c:dLbls>
        <c:gapWidth val="150"/>
        <c:axId val="322161432"/>
        <c:axId val="3221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9FDB-4DF2-AAA8-CE46F78833CD}"/>
            </c:ext>
          </c:extLst>
        </c:ser>
        <c:dLbls>
          <c:showLegendKey val="0"/>
          <c:showVal val="0"/>
          <c:showCatName val="0"/>
          <c:showSerName val="0"/>
          <c:showPercent val="0"/>
          <c:showBubbleSize val="0"/>
        </c:dLbls>
        <c:marker val="1"/>
        <c:smooth val="0"/>
        <c:axId val="322161432"/>
        <c:axId val="322164960"/>
      </c:lineChart>
      <c:dateAx>
        <c:axId val="322161432"/>
        <c:scaling>
          <c:orientation val="minMax"/>
        </c:scaling>
        <c:delete val="1"/>
        <c:axPos val="b"/>
        <c:numFmt formatCode="ge" sourceLinked="1"/>
        <c:majorTickMark val="none"/>
        <c:minorTickMark val="none"/>
        <c:tickLblPos val="none"/>
        <c:crossAx val="322164960"/>
        <c:crosses val="autoZero"/>
        <c:auto val="1"/>
        <c:lblOffset val="100"/>
        <c:baseTimeUnit val="years"/>
      </c:dateAx>
      <c:valAx>
        <c:axId val="3221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38.24</c:v>
                </c:pt>
                <c:pt idx="1">
                  <c:v>30.89</c:v>
                </c:pt>
                <c:pt idx="2">
                  <c:v>31.62</c:v>
                </c:pt>
                <c:pt idx="3">
                  <c:v>31.2</c:v>
                </c:pt>
                <c:pt idx="4">
                  <c:v>30.07</c:v>
                </c:pt>
              </c:numCache>
            </c:numRef>
          </c:val>
          <c:extLst xmlns:c16r2="http://schemas.microsoft.com/office/drawing/2015/06/chart">
            <c:ext xmlns:c16="http://schemas.microsoft.com/office/drawing/2014/chart" uri="{C3380CC4-5D6E-409C-BE32-E72D297353CC}">
              <c16:uniqueId val="{00000000-45C3-4E23-9350-7DAFF4CCD2EE}"/>
            </c:ext>
          </c:extLst>
        </c:ser>
        <c:dLbls>
          <c:showLegendKey val="0"/>
          <c:showVal val="0"/>
          <c:showCatName val="0"/>
          <c:showSerName val="0"/>
          <c:showPercent val="0"/>
          <c:showBubbleSize val="0"/>
        </c:dLbls>
        <c:gapWidth val="150"/>
        <c:axId val="322355032"/>
        <c:axId val="3223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45C3-4E23-9350-7DAFF4CCD2EE}"/>
            </c:ext>
          </c:extLst>
        </c:ser>
        <c:dLbls>
          <c:showLegendKey val="0"/>
          <c:showVal val="0"/>
          <c:showCatName val="0"/>
          <c:showSerName val="0"/>
          <c:showPercent val="0"/>
          <c:showBubbleSize val="0"/>
        </c:dLbls>
        <c:marker val="1"/>
        <c:smooth val="0"/>
        <c:axId val="322355032"/>
        <c:axId val="322355424"/>
      </c:lineChart>
      <c:dateAx>
        <c:axId val="322355032"/>
        <c:scaling>
          <c:orientation val="minMax"/>
        </c:scaling>
        <c:delete val="1"/>
        <c:axPos val="b"/>
        <c:numFmt formatCode="ge" sourceLinked="1"/>
        <c:majorTickMark val="none"/>
        <c:minorTickMark val="none"/>
        <c:tickLblPos val="none"/>
        <c:crossAx val="322355424"/>
        <c:crosses val="autoZero"/>
        <c:auto val="1"/>
        <c:lblOffset val="100"/>
        <c:baseTimeUnit val="years"/>
      </c:dateAx>
      <c:valAx>
        <c:axId val="3223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長野県　浅麓水道企業団</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用水供給事業</v>
      </c>
      <c r="Q8" s="88"/>
      <c r="R8" s="88"/>
      <c r="S8" s="88"/>
      <c r="T8" s="88"/>
      <c r="U8" s="88"/>
      <c r="V8" s="88"/>
      <c r="W8" s="88" t="str">
        <f>データ!$L$6</f>
        <v>B</v>
      </c>
      <c r="X8" s="88"/>
      <c r="Y8" s="88"/>
      <c r="Z8" s="88"/>
      <c r="AA8" s="88"/>
      <c r="AB8" s="88"/>
      <c r="AC8" s="88"/>
      <c r="AD8" s="88" t="str">
        <f>データ!$M$6</f>
        <v>その他</v>
      </c>
      <c r="AE8" s="88"/>
      <c r="AF8" s="88"/>
      <c r="AG8" s="88"/>
      <c r="AH8" s="88"/>
      <c r="AI8" s="88"/>
      <c r="AJ8" s="88"/>
      <c r="AK8" s="4"/>
      <c r="AL8" s="76" t="str">
        <f>データ!$R$6</f>
        <v>-</v>
      </c>
      <c r="AM8" s="76"/>
      <c r="AN8" s="76"/>
      <c r="AO8" s="76"/>
      <c r="AP8" s="76"/>
      <c r="AQ8" s="76"/>
      <c r="AR8" s="76"/>
      <c r="AS8" s="76"/>
      <c r="AT8" s="72" t="str">
        <f>データ!$S$6</f>
        <v>-</v>
      </c>
      <c r="AU8" s="73"/>
      <c r="AV8" s="73"/>
      <c r="AW8" s="73"/>
      <c r="AX8" s="73"/>
      <c r="AY8" s="73"/>
      <c r="AZ8" s="73"/>
      <c r="BA8" s="73"/>
      <c r="BB8" s="75" t="str">
        <f>データ!$T$6</f>
        <v>-</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74.88</v>
      </c>
      <c r="J10" s="73"/>
      <c r="K10" s="73"/>
      <c r="L10" s="73"/>
      <c r="M10" s="73"/>
      <c r="N10" s="73"/>
      <c r="O10" s="74"/>
      <c r="P10" s="75">
        <f>データ!$P$6</f>
        <v>86.07</v>
      </c>
      <c r="Q10" s="75"/>
      <c r="R10" s="75"/>
      <c r="S10" s="75"/>
      <c r="T10" s="75"/>
      <c r="U10" s="75"/>
      <c r="V10" s="75"/>
      <c r="W10" s="76">
        <f>データ!$Q$6</f>
        <v>0</v>
      </c>
      <c r="X10" s="76"/>
      <c r="Y10" s="76"/>
      <c r="Z10" s="76"/>
      <c r="AA10" s="76"/>
      <c r="AB10" s="76"/>
      <c r="AC10" s="76"/>
      <c r="AD10" s="2"/>
      <c r="AE10" s="2"/>
      <c r="AF10" s="2"/>
      <c r="AG10" s="2"/>
      <c r="AH10" s="4"/>
      <c r="AI10" s="4"/>
      <c r="AJ10" s="4"/>
      <c r="AK10" s="4"/>
      <c r="AL10" s="76">
        <f>データ!$U$6</f>
        <v>188417</v>
      </c>
      <c r="AM10" s="76"/>
      <c r="AN10" s="76"/>
      <c r="AO10" s="76"/>
      <c r="AP10" s="76"/>
      <c r="AQ10" s="76"/>
      <c r="AR10" s="76"/>
      <c r="AS10" s="76"/>
      <c r="AT10" s="72">
        <f>データ!$V$6</f>
        <v>331.71</v>
      </c>
      <c r="AU10" s="73"/>
      <c r="AV10" s="73"/>
      <c r="AW10" s="73"/>
      <c r="AX10" s="73"/>
      <c r="AY10" s="73"/>
      <c r="AZ10" s="73"/>
      <c r="BA10" s="73"/>
      <c r="BB10" s="75">
        <f>データ!$W$6</f>
        <v>568.02</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KpBlFLl33v4m7vokkUOv2qglQ1NlFUUpuNtCXSPmxEcneZ5v+X5/6PQZm9y20u61pSt1yEAn5/6J03gRVhlLg==" saltValue="iXTji9fVaqLU5VgyNdY7e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208418</v>
      </c>
      <c r="D6" s="33">
        <f t="shared" si="3"/>
        <v>46</v>
      </c>
      <c r="E6" s="33">
        <f t="shared" si="3"/>
        <v>1</v>
      </c>
      <c r="F6" s="33">
        <f t="shared" si="3"/>
        <v>0</v>
      </c>
      <c r="G6" s="33">
        <f t="shared" si="3"/>
        <v>2</v>
      </c>
      <c r="H6" s="33" t="str">
        <f t="shared" si="3"/>
        <v>長野県　浅麓水道企業団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74.88</v>
      </c>
      <c r="P6" s="34">
        <f t="shared" si="3"/>
        <v>86.07</v>
      </c>
      <c r="Q6" s="34">
        <f t="shared" si="3"/>
        <v>0</v>
      </c>
      <c r="R6" s="34" t="str">
        <f t="shared" si="3"/>
        <v>-</v>
      </c>
      <c r="S6" s="34" t="str">
        <f t="shared" si="3"/>
        <v>-</v>
      </c>
      <c r="T6" s="34" t="str">
        <f t="shared" si="3"/>
        <v>-</v>
      </c>
      <c r="U6" s="34">
        <f t="shared" si="3"/>
        <v>188417</v>
      </c>
      <c r="V6" s="34">
        <f t="shared" si="3"/>
        <v>331.71</v>
      </c>
      <c r="W6" s="34">
        <f t="shared" si="3"/>
        <v>568.02</v>
      </c>
      <c r="X6" s="35">
        <f>IF(X7="",NA(),X7)</f>
        <v>130.75</v>
      </c>
      <c r="Y6" s="35">
        <f t="shared" ref="Y6:AG6" si="4">IF(Y7="",NA(),Y7)</f>
        <v>160.69</v>
      </c>
      <c r="Z6" s="35">
        <f t="shared" si="4"/>
        <v>157.9</v>
      </c>
      <c r="AA6" s="35">
        <f t="shared" si="4"/>
        <v>160.41999999999999</v>
      </c>
      <c r="AB6" s="35">
        <f t="shared" si="4"/>
        <v>165.83</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1087.03</v>
      </c>
      <c r="AU6" s="35">
        <f t="shared" ref="AU6:BC6" si="6">IF(AU7="",NA(),AU7)</f>
        <v>1042.2</v>
      </c>
      <c r="AV6" s="35">
        <f t="shared" si="6"/>
        <v>1353.63</v>
      </c>
      <c r="AW6" s="35">
        <f t="shared" si="6"/>
        <v>1106.23</v>
      </c>
      <c r="AX6" s="35">
        <f t="shared" si="6"/>
        <v>1108.28</v>
      </c>
      <c r="AY6" s="35">
        <f t="shared" si="6"/>
        <v>634.53</v>
      </c>
      <c r="AZ6" s="35">
        <f t="shared" si="6"/>
        <v>200.22</v>
      </c>
      <c r="BA6" s="35">
        <f t="shared" si="6"/>
        <v>212.95</v>
      </c>
      <c r="BB6" s="35">
        <f t="shared" si="6"/>
        <v>224.41</v>
      </c>
      <c r="BC6" s="35">
        <f t="shared" si="6"/>
        <v>243.44</v>
      </c>
      <c r="BD6" s="34" t="str">
        <f>IF(BD7="","",IF(BD7="-","【-】","【"&amp;SUBSTITUTE(TEXT(BD7,"#,##0.00"),"-","△")&amp;"】"))</f>
        <v>【243.44】</v>
      </c>
      <c r="BE6" s="35">
        <f>IF(BE7="",NA(),BE7)</f>
        <v>211.57</v>
      </c>
      <c r="BF6" s="35">
        <f t="shared" ref="BF6:BN6" si="7">IF(BF7="",NA(),BF7)</f>
        <v>201.67</v>
      </c>
      <c r="BG6" s="35">
        <f t="shared" si="7"/>
        <v>192.61</v>
      </c>
      <c r="BH6" s="35">
        <f t="shared" si="7"/>
        <v>183.69</v>
      </c>
      <c r="BI6" s="35">
        <f t="shared" si="7"/>
        <v>173.12</v>
      </c>
      <c r="BJ6" s="35">
        <f t="shared" si="7"/>
        <v>368.94</v>
      </c>
      <c r="BK6" s="35">
        <f t="shared" si="7"/>
        <v>351.06</v>
      </c>
      <c r="BL6" s="35">
        <f t="shared" si="7"/>
        <v>333.48</v>
      </c>
      <c r="BM6" s="35">
        <f t="shared" si="7"/>
        <v>320.31</v>
      </c>
      <c r="BN6" s="35">
        <f t="shared" si="7"/>
        <v>303.26</v>
      </c>
      <c r="BO6" s="34" t="str">
        <f>IF(BO7="","",IF(BO7="-","【-】","【"&amp;SUBSTITUTE(TEXT(BO7,"#,##0.00"),"-","△")&amp;"】"))</f>
        <v>【303.26】</v>
      </c>
      <c r="BP6" s="35">
        <f>IF(BP7="",NA(),BP7)</f>
        <v>129.41</v>
      </c>
      <c r="BQ6" s="35">
        <f t="shared" ref="BQ6:BY6" si="8">IF(BQ7="",NA(),BQ7)</f>
        <v>160.19999999999999</v>
      </c>
      <c r="BR6" s="35">
        <f t="shared" si="8"/>
        <v>156.9</v>
      </c>
      <c r="BS6" s="35">
        <f t="shared" si="8"/>
        <v>159.1</v>
      </c>
      <c r="BT6" s="35">
        <f t="shared" si="8"/>
        <v>165.17</v>
      </c>
      <c r="BU6" s="35">
        <f t="shared" si="8"/>
        <v>111.12</v>
      </c>
      <c r="BV6" s="35">
        <f t="shared" si="8"/>
        <v>112.92</v>
      </c>
      <c r="BW6" s="35">
        <f t="shared" si="8"/>
        <v>112.81</v>
      </c>
      <c r="BX6" s="35">
        <f t="shared" si="8"/>
        <v>113.88</v>
      </c>
      <c r="BY6" s="35">
        <f t="shared" si="8"/>
        <v>114.14</v>
      </c>
      <c r="BZ6" s="34" t="str">
        <f>IF(BZ7="","",IF(BZ7="-","【-】","【"&amp;SUBSTITUTE(TEXT(BZ7,"#,##0.00"),"-","△")&amp;"】"))</f>
        <v>【114.14】</v>
      </c>
      <c r="CA6" s="35">
        <f>IF(CA7="",NA(),CA7)</f>
        <v>38.24</v>
      </c>
      <c r="CB6" s="35">
        <f t="shared" ref="CB6:CJ6" si="9">IF(CB7="",NA(),CB7)</f>
        <v>30.89</v>
      </c>
      <c r="CC6" s="35">
        <f t="shared" si="9"/>
        <v>31.62</v>
      </c>
      <c r="CD6" s="35">
        <f t="shared" si="9"/>
        <v>31.2</v>
      </c>
      <c r="CE6" s="35">
        <f t="shared" si="9"/>
        <v>30.07</v>
      </c>
      <c r="CF6" s="35">
        <f t="shared" si="9"/>
        <v>75.75</v>
      </c>
      <c r="CG6" s="35">
        <f t="shared" si="9"/>
        <v>75.3</v>
      </c>
      <c r="CH6" s="35">
        <f t="shared" si="9"/>
        <v>75.3</v>
      </c>
      <c r="CI6" s="35">
        <f t="shared" si="9"/>
        <v>74.02</v>
      </c>
      <c r="CJ6" s="35">
        <f t="shared" si="9"/>
        <v>73.03</v>
      </c>
      <c r="CK6" s="34" t="str">
        <f>IF(CK7="","",IF(CK7="-","【-】","【"&amp;SUBSTITUTE(TEXT(CK7,"#,##0.00"),"-","△")&amp;"】"))</f>
        <v>【73.03】</v>
      </c>
      <c r="CL6" s="35">
        <f>IF(CL7="",NA(),CL7)</f>
        <v>75.819999999999993</v>
      </c>
      <c r="CM6" s="35">
        <f t="shared" ref="CM6:CU6" si="10">IF(CM7="",NA(),CM7)</f>
        <v>75.62</v>
      </c>
      <c r="CN6" s="35">
        <f t="shared" si="10"/>
        <v>74.7</v>
      </c>
      <c r="CO6" s="35">
        <f t="shared" si="10"/>
        <v>74.819999999999993</v>
      </c>
      <c r="CP6" s="35">
        <f t="shared" si="10"/>
        <v>74.34</v>
      </c>
      <c r="CQ6" s="35">
        <f t="shared" si="10"/>
        <v>64.12</v>
      </c>
      <c r="CR6" s="35">
        <f t="shared" si="10"/>
        <v>62.69</v>
      </c>
      <c r="CS6" s="35">
        <f t="shared" si="10"/>
        <v>61.82</v>
      </c>
      <c r="CT6" s="35">
        <f t="shared" si="10"/>
        <v>61.66</v>
      </c>
      <c r="CU6" s="35">
        <f t="shared" si="10"/>
        <v>62.19</v>
      </c>
      <c r="CV6" s="34" t="str">
        <f>IF(CV7="","",IF(CV7="-","【-】","【"&amp;SUBSTITUTE(TEXT(CV7,"#,##0.00"),"-","△")&amp;"】"))</f>
        <v>【62.19】</v>
      </c>
      <c r="CW6" s="35">
        <f>IF(CW7="",NA(),CW7)</f>
        <v>98.89</v>
      </c>
      <c r="CX6" s="35">
        <f t="shared" ref="CX6:DF6" si="11">IF(CX7="",NA(),CX7)</f>
        <v>99.05</v>
      </c>
      <c r="CY6" s="35">
        <f t="shared" si="11"/>
        <v>99.03</v>
      </c>
      <c r="CZ6" s="35">
        <f t="shared" si="11"/>
        <v>98.1</v>
      </c>
      <c r="DA6" s="35">
        <f t="shared" si="11"/>
        <v>98.37</v>
      </c>
      <c r="DB6" s="35">
        <f t="shared" si="11"/>
        <v>100.12</v>
      </c>
      <c r="DC6" s="35">
        <f t="shared" si="11"/>
        <v>100.12</v>
      </c>
      <c r="DD6" s="35">
        <f t="shared" si="11"/>
        <v>100.03</v>
      </c>
      <c r="DE6" s="35">
        <f t="shared" si="11"/>
        <v>100.05</v>
      </c>
      <c r="DF6" s="35">
        <f t="shared" si="11"/>
        <v>100.05</v>
      </c>
      <c r="DG6" s="34" t="str">
        <f>IF(DG7="","",IF(DG7="-","【-】","【"&amp;SUBSTITUTE(TEXT(DG7,"#,##0.00"),"-","△")&amp;"】"))</f>
        <v>【100.05】</v>
      </c>
      <c r="DH6" s="35">
        <f>IF(DH7="",NA(),DH7)</f>
        <v>43.7</v>
      </c>
      <c r="DI6" s="35">
        <f t="shared" ref="DI6:DQ6" si="12">IF(DI7="",NA(),DI7)</f>
        <v>45.8</v>
      </c>
      <c r="DJ6" s="35">
        <f t="shared" si="12"/>
        <v>47.93</v>
      </c>
      <c r="DK6" s="35">
        <f t="shared" si="12"/>
        <v>50.36</v>
      </c>
      <c r="DL6" s="35">
        <f t="shared" si="12"/>
        <v>52.19</v>
      </c>
      <c r="DM6" s="35">
        <f t="shared" si="12"/>
        <v>39.81</v>
      </c>
      <c r="DN6" s="35">
        <f t="shared" si="12"/>
        <v>51.44</v>
      </c>
      <c r="DO6" s="35">
        <f t="shared" si="12"/>
        <v>52.4</v>
      </c>
      <c r="DP6" s="35">
        <f t="shared" si="12"/>
        <v>53.56</v>
      </c>
      <c r="DQ6" s="35">
        <f t="shared" si="12"/>
        <v>54.73</v>
      </c>
      <c r="DR6" s="34" t="str">
        <f>IF(DR7="","",IF(DR7="-","【-】","【"&amp;SUBSTITUTE(TEXT(DR7,"#,##0.00"),"-","△")&amp;"】"))</f>
        <v>【54.73】</v>
      </c>
      <c r="DS6" s="35">
        <f>IF(DS7="",NA(),DS7)</f>
        <v>57.6</v>
      </c>
      <c r="DT6" s="35">
        <f t="shared" ref="DT6:EB6" si="13">IF(DT7="",NA(),DT7)</f>
        <v>61.67</v>
      </c>
      <c r="DU6" s="35">
        <f t="shared" si="13"/>
        <v>61.67</v>
      </c>
      <c r="DV6" s="35">
        <f t="shared" si="13"/>
        <v>61.67</v>
      </c>
      <c r="DW6" s="35">
        <f t="shared" si="13"/>
        <v>61.67</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208418</v>
      </c>
      <c r="D7" s="37">
        <v>46</v>
      </c>
      <c r="E7" s="37">
        <v>1</v>
      </c>
      <c r="F7" s="37">
        <v>0</v>
      </c>
      <c r="G7" s="37">
        <v>2</v>
      </c>
      <c r="H7" s="37" t="s">
        <v>105</v>
      </c>
      <c r="I7" s="37" t="s">
        <v>106</v>
      </c>
      <c r="J7" s="37" t="s">
        <v>107</v>
      </c>
      <c r="K7" s="37" t="s">
        <v>108</v>
      </c>
      <c r="L7" s="37" t="s">
        <v>109</v>
      </c>
      <c r="M7" s="37" t="s">
        <v>110</v>
      </c>
      <c r="N7" s="38" t="s">
        <v>111</v>
      </c>
      <c r="O7" s="38">
        <v>74.88</v>
      </c>
      <c r="P7" s="38">
        <v>86.07</v>
      </c>
      <c r="Q7" s="38">
        <v>0</v>
      </c>
      <c r="R7" s="38" t="s">
        <v>111</v>
      </c>
      <c r="S7" s="38" t="s">
        <v>111</v>
      </c>
      <c r="T7" s="38" t="s">
        <v>111</v>
      </c>
      <c r="U7" s="38">
        <v>188417</v>
      </c>
      <c r="V7" s="38">
        <v>331.71</v>
      </c>
      <c r="W7" s="38">
        <v>568.02</v>
      </c>
      <c r="X7" s="38">
        <v>130.75</v>
      </c>
      <c r="Y7" s="38">
        <v>160.69</v>
      </c>
      <c r="Z7" s="38">
        <v>157.9</v>
      </c>
      <c r="AA7" s="38">
        <v>160.41999999999999</v>
      </c>
      <c r="AB7" s="38">
        <v>165.83</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1087.03</v>
      </c>
      <c r="AU7" s="38">
        <v>1042.2</v>
      </c>
      <c r="AV7" s="38">
        <v>1353.63</v>
      </c>
      <c r="AW7" s="38">
        <v>1106.23</v>
      </c>
      <c r="AX7" s="38">
        <v>1108.28</v>
      </c>
      <c r="AY7" s="38">
        <v>634.53</v>
      </c>
      <c r="AZ7" s="38">
        <v>200.22</v>
      </c>
      <c r="BA7" s="38">
        <v>212.95</v>
      </c>
      <c r="BB7" s="38">
        <v>224.41</v>
      </c>
      <c r="BC7" s="38">
        <v>243.44</v>
      </c>
      <c r="BD7" s="38">
        <v>243.44</v>
      </c>
      <c r="BE7" s="38">
        <v>211.57</v>
      </c>
      <c r="BF7" s="38">
        <v>201.67</v>
      </c>
      <c r="BG7" s="38">
        <v>192.61</v>
      </c>
      <c r="BH7" s="38">
        <v>183.69</v>
      </c>
      <c r="BI7" s="38">
        <v>173.12</v>
      </c>
      <c r="BJ7" s="38">
        <v>368.94</v>
      </c>
      <c r="BK7" s="38">
        <v>351.06</v>
      </c>
      <c r="BL7" s="38">
        <v>333.48</v>
      </c>
      <c r="BM7" s="38">
        <v>320.31</v>
      </c>
      <c r="BN7" s="38">
        <v>303.26</v>
      </c>
      <c r="BO7" s="38">
        <v>303.26</v>
      </c>
      <c r="BP7" s="38">
        <v>129.41</v>
      </c>
      <c r="BQ7" s="38">
        <v>160.19999999999999</v>
      </c>
      <c r="BR7" s="38">
        <v>156.9</v>
      </c>
      <c r="BS7" s="38">
        <v>159.1</v>
      </c>
      <c r="BT7" s="38">
        <v>165.17</v>
      </c>
      <c r="BU7" s="38">
        <v>111.12</v>
      </c>
      <c r="BV7" s="38">
        <v>112.92</v>
      </c>
      <c r="BW7" s="38">
        <v>112.81</v>
      </c>
      <c r="BX7" s="38">
        <v>113.88</v>
      </c>
      <c r="BY7" s="38">
        <v>114.14</v>
      </c>
      <c r="BZ7" s="38">
        <v>114.14</v>
      </c>
      <c r="CA7" s="38">
        <v>38.24</v>
      </c>
      <c r="CB7" s="38">
        <v>30.89</v>
      </c>
      <c r="CC7" s="38">
        <v>31.62</v>
      </c>
      <c r="CD7" s="38">
        <v>31.2</v>
      </c>
      <c r="CE7" s="38">
        <v>30.07</v>
      </c>
      <c r="CF7" s="38">
        <v>75.75</v>
      </c>
      <c r="CG7" s="38">
        <v>75.3</v>
      </c>
      <c r="CH7" s="38">
        <v>75.3</v>
      </c>
      <c r="CI7" s="38">
        <v>74.02</v>
      </c>
      <c r="CJ7" s="38">
        <v>73.03</v>
      </c>
      <c r="CK7" s="38">
        <v>73.03</v>
      </c>
      <c r="CL7" s="38">
        <v>75.819999999999993</v>
      </c>
      <c r="CM7" s="38">
        <v>75.62</v>
      </c>
      <c r="CN7" s="38">
        <v>74.7</v>
      </c>
      <c r="CO7" s="38">
        <v>74.819999999999993</v>
      </c>
      <c r="CP7" s="38">
        <v>74.34</v>
      </c>
      <c r="CQ7" s="38">
        <v>64.12</v>
      </c>
      <c r="CR7" s="38">
        <v>62.69</v>
      </c>
      <c r="CS7" s="38">
        <v>61.82</v>
      </c>
      <c r="CT7" s="38">
        <v>61.66</v>
      </c>
      <c r="CU7" s="38">
        <v>62.19</v>
      </c>
      <c r="CV7" s="38">
        <v>62.19</v>
      </c>
      <c r="CW7" s="38">
        <v>98.89</v>
      </c>
      <c r="CX7" s="38">
        <v>99.05</v>
      </c>
      <c r="CY7" s="38">
        <v>99.03</v>
      </c>
      <c r="CZ7" s="38">
        <v>98.1</v>
      </c>
      <c r="DA7" s="38">
        <v>98.37</v>
      </c>
      <c r="DB7" s="38">
        <v>100.12</v>
      </c>
      <c r="DC7" s="38">
        <v>100.12</v>
      </c>
      <c r="DD7" s="38">
        <v>100.03</v>
      </c>
      <c r="DE7" s="38">
        <v>100.05</v>
      </c>
      <c r="DF7" s="38">
        <v>100.05</v>
      </c>
      <c r="DG7" s="38">
        <v>100.05</v>
      </c>
      <c r="DH7" s="38">
        <v>43.7</v>
      </c>
      <c r="DI7" s="38">
        <v>45.8</v>
      </c>
      <c r="DJ7" s="38">
        <v>47.93</v>
      </c>
      <c r="DK7" s="38">
        <v>50.36</v>
      </c>
      <c r="DL7" s="38">
        <v>52.19</v>
      </c>
      <c r="DM7" s="38">
        <v>39.81</v>
      </c>
      <c r="DN7" s="38">
        <v>51.44</v>
      </c>
      <c r="DO7" s="38">
        <v>52.4</v>
      </c>
      <c r="DP7" s="38">
        <v>53.56</v>
      </c>
      <c r="DQ7" s="38">
        <v>54.73</v>
      </c>
      <c r="DR7" s="38">
        <v>54.73</v>
      </c>
      <c r="DS7" s="38">
        <v>57.6</v>
      </c>
      <c r="DT7" s="38">
        <v>61.67</v>
      </c>
      <c r="DU7" s="38">
        <v>61.67</v>
      </c>
      <c r="DV7" s="38">
        <v>61.67</v>
      </c>
      <c r="DW7" s="38">
        <v>61.67</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SENROKU7</cp:lastModifiedBy>
  <cp:lastPrinted>2019-03-05T07:56:09Z</cp:lastPrinted>
  <dcterms:created xsi:type="dcterms:W3CDTF">2018-12-03T08:31:47Z</dcterms:created>
  <dcterms:modified xsi:type="dcterms:W3CDTF">2019-03-05T07:56:10Z</dcterms:modified>
  <cp:category/>
</cp:coreProperties>
</file>